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42" activeTab="2"/>
  </bookViews>
  <sheets>
    <sheet name="Ամփոփ" sheetId="1" r:id="rId1"/>
    <sheet name="Եկամուտ" sheetId="2" r:id="rId2"/>
    <sheet name="Դեֆիցիտ" sheetId="3" r:id="rId3"/>
  </sheets>
  <definedNames>
    <definedName name="_Hlk341707516" localSheetId="0">'Ամփոփ'!$A$7</definedName>
  </definedNames>
  <calcPr fullCalcOnLoad="1"/>
</workbook>
</file>

<file path=xl/sharedStrings.xml><?xml version="1.0" encoding="utf-8"?>
<sst xmlns="http://schemas.openxmlformats.org/spreadsheetml/2006/main" count="51" uniqueCount="27">
  <si>
    <t>(հազար դրամ)</t>
  </si>
  <si>
    <t>ՊԵՏԱԿԱՆ ԲՅՈՒՋԵԻ ԵԿԱՄՈՒՏՆԵՐ</t>
  </si>
  <si>
    <t>այդ թվում`</t>
  </si>
  <si>
    <t>Այլ եկամուտներ</t>
  </si>
  <si>
    <t xml:space="preserve">Պաշտոնական դրամաշնորհներ </t>
  </si>
  <si>
    <t>ԸՆԴԱՄԵՆԸ</t>
  </si>
  <si>
    <t>Ա. Ներքին աղբյուրներ</t>
  </si>
  <si>
    <t xml:space="preserve">Բ. Արտաքին աղբյուրներ </t>
  </si>
  <si>
    <t>Տարեկան պլան¹</t>
  </si>
  <si>
    <t>ՀԱՇՎԵՏՎՈՒԹՅՈՒՆ</t>
  </si>
  <si>
    <t>ԵԿԱՄՈՒՏՆԵՐ</t>
  </si>
  <si>
    <t>ԾԱԽՍԵՐ</t>
  </si>
  <si>
    <t>ԴԵՖԻՑԻՏ (ՊԱԿԱՍՈՒՐԴ)</t>
  </si>
  <si>
    <t>Հարկային եկամուտներ և պետական տուրքեր</t>
  </si>
  <si>
    <t xml:space="preserve">³ Հաշվի են առնված հաշվետու ժամանակաշրջանում օրենսդրության համաձայն կատարված փոփոխությունները: </t>
  </si>
  <si>
    <t>Տարեկան ճշտված պլան³</t>
  </si>
  <si>
    <t xml:space="preserve"> Փաստ</t>
  </si>
  <si>
    <t xml:space="preserve"> Կատարման %-ը տարեկան ճշտված պլանի նկատմամբ</t>
  </si>
  <si>
    <t xml:space="preserve">¹ Հաստատված է «Հայաստանի Հանրապետության 2023 թվականի պետական բյուջեի մասին» Հայաստանի Հանրապետության օրենքով: </t>
  </si>
  <si>
    <t>² Հաստատվել է ՀՀ կառավարության 29.12.2022թ. «Հայաստանի Հանրապետության 2023 թվականի պետական բյուջեի կատարումն ապահովող միջոցառումների մասին» N 2111-Ն որոշմամբ:</t>
  </si>
  <si>
    <t xml:space="preserve"> Կատարման %-ը Ժամանակա-հատվածի ճշտված պլանի նկատմամբ</t>
  </si>
  <si>
    <t xml:space="preserve"> Հաշվետու ժամանակա-հատվածի պլան²</t>
  </si>
  <si>
    <t xml:space="preserve"> Հաշվետու ժամանակա-հատվածի ճշտված պլան³</t>
  </si>
  <si>
    <t>Հայաստանի Հանրապետության 2023 թվականի ինն ամիսների պետական բյուջեի կատարման վերաբերյալ</t>
  </si>
  <si>
    <t>Հայաստանի Հանրապետության 2023 թվականի ինն ամիսների պետական բյուջեի եկամուտների վերաբերյալ</t>
  </si>
  <si>
    <t>Հայաստանի Հանրապետության 2023 թվականի ինն ամիսների պետական բյուջեի դեֆիցիտի (պակասուրդի) ֆինանսավորման աղբյուրների վերաբերյալ</t>
  </si>
  <si>
    <t>² Հաստատվել է ՀՀ կառավարության 29.12.2022թ. «Հայաստանի Հանրապետության 2023 թվականի պետական բյուջեի կատարումն ապահովող միջոցառումների մասին» N2111-Ն որոշմամբ: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</si>
</sst>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  <numFmt numFmtId="167" formatCode="0.0%"/>
    <numFmt numFmtId="168" formatCode="##,##0.0;\(##,##0.0\);\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Star"/>
      <family val="0"/>
    </font>
    <font>
      <sz val="10"/>
      <color indexed="8"/>
      <name val="MS Sans Serif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Arial"/>
      <family val="2"/>
    </font>
    <font>
      <sz val="10"/>
      <name val="Times Armenian"/>
      <family val="1"/>
    </font>
    <font>
      <sz val="10"/>
      <name val="Arial Armenian"/>
      <family val="2"/>
    </font>
    <font>
      <sz val="8"/>
      <name val="GHEA Grapala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11" fillId="0" borderId="0" applyFill="0" applyBorder="0" applyProtection="0">
      <alignment horizontal="right" vertical="top"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0" xfId="44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67" fontId="7" fillId="0" borderId="0" xfId="69" applyNumberFormat="1" applyFont="1" applyFill="1" applyBorder="1" applyAlignment="1">
      <alignment/>
    </xf>
    <xf numFmtId="165" fontId="7" fillId="0" borderId="0" xfId="66" applyNumberFormat="1" applyFont="1" applyFill="1" applyBorder="1" applyAlignment="1">
      <alignment horizontal="right" wrapText="1"/>
      <protection/>
    </xf>
    <xf numFmtId="164" fontId="7" fillId="0" borderId="0" xfId="44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64" fontId="7" fillId="0" borderId="10" xfId="44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vertical="top" wrapText="1"/>
    </xf>
    <xf numFmtId="165" fontId="7" fillId="0" borderId="10" xfId="0" applyNumberFormat="1" applyFont="1" applyBorder="1" applyAlignment="1">
      <alignment horizontal="right" vertical="top" wrapText="1"/>
    </xf>
    <xf numFmtId="167" fontId="7" fillId="0" borderId="10" xfId="69" applyNumberFormat="1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164" fontId="7" fillId="0" borderId="10" xfId="44" applyNumberFormat="1" applyFont="1" applyFill="1" applyBorder="1" applyAlignment="1">
      <alignment horizontal="right" vertical="top"/>
    </xf>
    <xf numFmtId="167" fontId="7" fillId="0" borderId="10" xfId="69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165" fontId="7" fillId="0" borderId="10" xfId="66" applyNumberFormat="1" applyFont="1" applyFill="1" applyBorder="1" applyAlignment="1">
      <alignment horizontal="right" vertical="top" wrapText="1"/>
      <protection/>
    </xf>
    <xf numFmtId="164" fontId="7" fillId="0" borderId="10" xfId="66" applyNumberFormat="1" applyFont="1" applyFill="1" applyBorder="1" applyAlignment="1">
      <alignment horizontal="right" vertical="top" wrapText="1"/>
      <protection/>
    </xf>
    <xf numFmtId="167" fontId="7" fillId="0" borderId="10" xfId="69" applyNumberFormat="1" applyFont="1" applyBorder="1" applyAlignment="1">
      <alignment vertical="top"/>
    </xf>
    <xf numFmtId="164" fontId="5" fillId="0" borderId="10" xfId="44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horizontal="centerContinuous" vertical="center" wrapText="1"/>
    </xf>
    <xf numFmtId="10" fontId="7" fillId="0" borderId="10" xfId="69" applyNumberFormat="1" applyFont="1" applyBorder="1" applyAlignment="1">
      <alignment vertical="top"/>
    </xf>
    <xf numFmtId="0" fontId="4" fillId="0" borderId="0" xfId="63" applyFont="1" applyFill="1" applyAlignment="1">
      <alignment horizontal="centerContinuous" vertical="center"/>
      <protection/>
    </xf>
    <xf numFmtId="0" fontId="4" fillId="0" borderId="0" xfId="63" applyFont="1" applyFill="1" applyAlignment="1">
      <alignment horizontal="centerContinuous"/>
      <protection/>
    </xf>
    <xf numFmtId="0" fontId="5" fillId="0" borderId="0" xfId="63" applyFont="1">
      <alignment/>
      <protection/>
    </xf>
    <xf numFmtId="0" fontId="4" fillId="0" borderId="0" xfId="63" applyFont="1" applyFill="1" applyAlignment="1">
      <alignment horizontal="centerContinuous" vertical="center" wrapText="1"/>
      <protection/>
    </xf>
    <xf numFmtId="0" fontId="7" fillId="0" borderId="0" xfId="63" applyFont="1" applyFill="1" applyAlignment="1">
      <alignment horizontal="centerContinuous" vertical="center" wrapText="1"/>
      <protection/>
    </xf>
    <xf numFmtId="0" fontId="5" fillId="0" borderId="0" xfId="63" applyFont="1" applyBorder="1" applyAlignment="1">
      <alignment horizontal="right"/>
      <protection/>
    </xf>
    <xf numFmtId="0" fontId="5" fillId="0" borderId="10" xfId="63" applyFont="1" applyBorder="1">
      <alignment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vertical="top" wrapText="1"/>
      <protection/>
    </xf>
    <xf numFmtId="0" fontId="5" fillId="0" borderId="10" xfId="63" applyFont="1" applyFill="1" applyBorder="1" applyAlignment="1">
      <alignment horizontal="left" vertical="top" wrapText="1"/>
      <protection/>
    </xf>
    <xf numFmtId="164" fontId="5" fillId="0" borderId="10" xfId="63" applyNumberFormat="1" applyFont="1" applyBorder="1" applyAlignment="1">
      <alignment vertical="top"/>
      <protection/>
    </xf>
    <xf numFmtId="2" fontId="5" fillId="0" borderId="0" xfId="63" applyNumberFormat="1" applyFont="1">
      <alignment/>
      <protection/>
    </xf>
    <xf numFmtId="0" fontId="5" fillId="0" borderId="0" xfId="63" applyFont="1" applyFill="1">
      <alignment/>
      <protection/>
    </xf>
    <xf numFmtId="165" fontId="5" fillId="0" borderId="0" xfId="0" applyNumberFormat="1" applyFont="1" applyAlignment="1">
      <alignment/>
    </xf>
    <xf numFmtId="43" fontId="5" fillId="0" borderId="0" xfId="44" applyNumberFormat="1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0" xfId="63" applyFont="1" applyFill="1" applyAlignment="1">
      <alignment horizontal="left" vertical="top" wrapText="1"/>
      <protection/>
    </xf>
  </cellXfs>
  <cellStyles count="65">
    <cellStyle name="Normal" xfId="0"/>
    <cellStyle name="_Sheet2" xfId="15"/>
    <cellStyle name="_Sheet2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15" xfId="46"/>
    <cellStyle name="Comma 2" xfId="47"/>
    <cellStyle name="Comma 2 2 2 3" xfId="48"/>
    <cellStyle name="Comma 2 5" xfId="49"/>
    <cellStyle name="Comma 3" xfId="50"/>
    <cellStyle name="Comma 3 2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_turq" xfId="66"/>
    <cellStyle name="Note" xfId="67"/>
    <cellStyle name="Output" xfId="68"/>
    <cellStyle name="Percent" xfId="69"/>
    <cellStyle name="Percent 2" xfId="70"/>
    <cellStyle name="Percent 2 4" xfId="71"/>
    <cellStyle name="Percent 3" xfId="72"/>
    <cellStyle name="SN_241" xfId="73"/>
    <cellStyle name="Style 1" xfId="74"/>
    <cellStyle name="Title" xfId="75"/>
    <cellStyle name="Total" xfId="76"/>
    <cellStyle name="Warning Text" xfId="77"/>
    <cellStyle name="Процентный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2" sqref="A12:H12"/>
    </sheetView>
  </sheetViews>
  <sheetFormatPr defaultColWidth="9.140625" defaultRowHeight="12.75"/>
  <cols>
    <col min="1" max="1" width="27.7109375" style="11" customWidth="1"/>
    <col min="2" max="2" width="19.00390625" style="11" bestFit="1" customWidth="1"/>
    <col min="3" max="3" width="18.8515625" style="11" bestFit="1" customWidth="1"/>
    <col min="4" max="4" width="18.140625" style="11" bestFit="1" customWidth="1"/>
    <col min="5" max="6" width="16.421875" style="11" customWidth="1"/>
    <col min="7" max="7" width="12.57421875" style="11" customWidth="1"/>
    <col min="8" max="8" width="12.421875" style="11" customWidth="1"/>
    <col min="9" max="16384" width="9.140625" style="11" customWidth="1"/>
  </cols>
  <sheetData>
    <row r="1" spans="1:8" ht="24" customHeight="1">
      <c r="A1" s="30" t="s">
        <v>9</v>
      </c>
      <c r="B1" s="15"/>
      <c r="C1" s="15"/>
      <c r="D1" s="15"/>
      <c r="E1" s="15"/>
      <c r="F1" s="15"/>
      <c r="G1" s="15"/>
      <c r="H1" s="15"/>
    </row>
    <row r="2" spans="1:8" ht="21" customHeight="1">
      <c r="A2" s="29" t="s">
        <v>23</v>
      </c>
      <c r="B2" s="31"/>
      <c r="C2" s="31"/>
      <c r="D2" s="31"/>
      <c r="E2" s="31"/>
      <c r="F2" s="31"/>
      <c r="G2" s="31"/>
      <c r="H2" s="31"/>
    </row>
    <row r="3" spans="1:8" ht="18" customHeight="1">
      <c r="A3" s="32" t="s">
        <v>0</v>
      </c>
      <c r="B3" s="32"/>
      <c r="C3" s="32"/>
      <c r="D3" s="32"/>
      <c r="E3" s="32"/>
      <c r="F3" s="32"/>
      <c r="G3" s="32"/>
      <c r="H3" s="32"/>
    </row>
    <row r="6" spans="1:8" ht="123.75" customHeight="1">
      <c r="A6" s="12"/>
      <c r="B6" s="13" t="s">
        <v>8</v>
      </c>
      <c r="C6" s="14" t="s">
        <v>15</v>
      </c>
      <c r="D6" s="3" t="s">
        <v>21</v>
      </c>
      <c r="E6" s="3" t="s">
        <v>22</v>
      </c>
      <c r="F6" s="13" t="s">
        <v>16</v>
      </c>
      <c r="G6" s="2" t="s">
        <v>17</v>
      </c>
      <c r="H6" s="2" t="s">
        <v>20</v>
      </c>
    </row>
    <row r="7" spans="1:8" ht="29.25" customHeight="1">
      <c r="A7" s="16" t="s">
        <v>10</v>
      </c>
      <c r="B7" s="17">
        <v>2302025614.3999996</v>
      </c>
      <c r="C7" s="17">
        <v>2325223435.31</v>
      </c>
      <c r="D7" s="17">
        <v>1660700725.7</v>
      </c>
      <c r="E7" s="17">
        <v>1683230813.8</v>
      </c>
      <c r="F7" s="17">
        <v>1708497317.02</v>
      </c>
      <c r="G7" s="18">
        <f>F7/C7</f>
        <v>0.7347669437161949</v>
      </c>
      <c r="H7" s="18">
        <f>F7/E7</f>
        <v>1.0150107180862258</v>
      </c>
    </row>
    <row r="8" spans="1:8" ht="29.25" customHeight="1">
      <c r="A8" s="19" t="s">
        <v>11</v>
      </c>
      <c r="B8" s="17">
        <v>2590973151.13</v>
      </c>
      <c r="C8" s="17">
        <v>2592621698.87</v>
      </c>
      <c r="D8" s="17">
        <v>1856878132.43</v>
      </c>
      <c r="E8" s="17">
        <v>1931646856.76</v>
      </c>
      <c r="F8" s="17">
        <v>1633934950.74</v>
      </c>
      <c r="G8" s="18">
        <f>F8/C8</f>
        <v>0.630224977077124</v>
      </c>
      <c r="H8" s="18">
        <f>F8/E8</f>
        <v>0.8458766389010879</v>
      </c>
    </row>
    <row r="9" spans="1:8" ht="29.25" customHeight="1">
      <c r="A9" s="16" t="s">
        <v>12</v>
      </c>
      <c r="B9" s="17">
        <v>288947536.7300005</v>
      </c>
      <c r="C9" s="17">
        <v>267398263.49999997</v>
      </c>
      <c r="D9" s="17">
        <v>196177406.7401895</v>
      </c>
      <c r="E9" s="17">
        <v>248416042.94018948</v>
      </c>
      <c r="F9" s="17">
        <v>-74562366.28999999</v>
      </c>
      <c r="G9" s="18">
        <f>F9/C9</f>
        <v>-0.2788438687448694</v>
      </c>
      <c r="H9" s="18">
        <f>F9/E9</f>
        <v>-0.3001511714279749</v>
      </c>
    </row>
    <row r="10" spans="2:6" ht="13.5">
      <c r="B10" s="48"/>
      <c r="C10" s="48"/>
      <c r="D10" s="48"/>
      <c r="E10" s="48"/>
      <c r="F10" s="48"/>
    </row>
    <row r="11" spans="2:6" ht="13.5">
      <c r="B11" s="49"/>
      <c r="C11" s="49"/>
      <c r="D11" s="49"/>
      <c r="E11" s="49"/>
      <c r="F11" s="49"/>
    </row>
    <row r="12" spans="1:8" ht="18.75" customHeight="1">
      <c r="A12" s="50" t="s">
        <v>18</v>
      </c>
      <c r="B12" s="50"/>
      <c r="C12" s="50"/>
      <c r="D12" s="50"/>
      <c r="E12" s="50"/>
      <c r="F12" s="50"/>
      <c r="G12" s="50"/>
      <c r="H12" s="50"/>
    </row>
    <row r="13" spans="1:8" ht="31.5" customHeight="1">
      <c r="A13" s="50" t="s">
        <v>26</v>
      </c>
      <c r="B13" s="50"/>
      <c r="C13" s="50"/>
      <c r="D13" s="50"/>
      <c r="E13" s="50"/>
      <c r="F13" s="50"/>
      <c r="G13" s="50"/>
      <c r="H13" s="50"/>
    </row>
    <row r="14" spans="1:8" ht="16.5" customHeight="1">
      <c r="A14" s="50" t="s">
        <v>14</v>
      </c>
      <c r="B14" s="50"/>
      <c r="C14" s="50"/>
      <c r="D14" s="50"/>
      <c r="E14" s="50"/>
      <c r="F14" s="50"/>
      <c r="G14" s="50"/>
      <c r="H14" s="50"/>
    </row>
  </sheetData>
  <sheetProtection/>
  <mergeCells count="3">
    <mergeCell ref="A12:H12"/>
    <mergeCell ref="A13:H13"/>
    <mergeCell ref="A14:H14"/>
  </mergeCells>
  <printOptions/>
  <pageMargins left="0.35" right="0.16" top="0.48" bottom="0.42" header="0.22" footer="0.2"/>
  <pageSetup firstPageNumber="155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0.421875" style="1" customWidth="1"/>
    <col min="2" max="2" width="18.7109375" style="1" bestFit="1" customWidth="1"/>
    <col min="3" max="3" width="18.57421875" style="1" bestFit="1" customWidth="1"/>
    <col min="4" max="4" width="18.7109375" style="1" bestFit="1" customWidth="1"/>
    <col min="5" max="5" width="17.421875" style="1" customWidth="1"/>
    <col min="6" max="6" width="18.00390625" style="1" bestFit="1" customWidth="1"/>
    <col min="7" max="8" width="12.421875" style="1" customWidth="1"/>
    <col min="9" max="16384" width="9.140625" style="1" customWidth="1"/>
  </cols>
  <sheetData>
    <row r="1" spans="1:8" ht="18.75" customHeight="1">
      <c r="A1" s="30" t="s">
        <v>9</v>
      </c>
      <c r="B1" s="15"/>
      <c r="C1" s="15"/>
      <c r="D1" s="15"/>
      <c r="E1" s="15"/>
      <c r="F1" s="15"/>
      <c r="G1" s="15"/>
      <c r="H1" s="15"/>
    </row>
    <row r="2" spans="1:8" ht="23.25" customHeight="1">
      <c r="A2" s="29" t="s">
        <v>24</v>
      </c>
      <c r="B2" s="31"/>
      <c r="C2" s="31"/>
      <c r="D2" s="31"/>
      <c r="E2" s="31"/>
      <c r="F2" s="31"/>
      <c r="G2" s="31"/>
      <c r="H2" s="31"/>
    </row>
    <row r="3" spans="1:8" ht="14.25">
      <c r="A3" s="32" t="s">
        <v>0</v>
      </c>
      <c r="B3" s="32"/>
      <c r="C3" s="32"/>
      <c r="D3" s="32"/>
      <c r="E3" s="32"/>
      <c r="F3" s="32"/>
      <c r="G3" s="32"/>
      <c r="H3" s="32"/>
    </row>
    <row r="4" spans="1:2" ht="14.25">
      <c r="A4" s="5"/>
      <c r="B4" s="5"/>
    </row>
    <row r="5" spans="1:8" ht="130.5" customHeight="1">
      <c r="A5" s="6"/>
      <c r="B5" s="4" t="s">
        <v>8</v>
      </c>
      <c r="C5" s="3" t="s">
        <v>15</v>
      </c>
      <c r="D5" s="2" t="s">
        <v>21</v>
      </c>
      <c r="E5" s="2" t="s">
        <v>22</v>
      </c>
      <c r="F5" s="13" t="s">
        <v>16</v>
      </c>
      <c r="G5" s="2" t="s">
        <v>17</v>
      </c>
      <c r="H5" s="2" t="s">
        <v>20</v>
      </c>
    </row>
    <row r="6" spans="1:8" ht="35.25" customHeight="1">
      <c r="A6" s="20" t="s">
        <v>1</v>
      </c>
      <c r="B6" s="21">
        <f>SUM(B8:B10)</f>
        <v>2302025614.3999996</v>
      </c>
      <c r="C6" s="21">
        <f>SUM(C8:C10)</f>
        <v>2325223435.31</v>
      </c>
      <c r="D6" s="21">
        <f>SUM(D8:D10)</f>
        <v>1660700725.7</v>
      </c>
      <c r="E6" s="21">
        <f>SUM(E8:E10)</f>
        <v>1683230813.8100002</v>
      </c>
      <c r="F6" s="21">
        <f>SUM(F8:F10)</f>
        <v>1708497317.0230002</v>
      </c>
      <c r="G6" s="22">
        <f>F6/C6</f>
        <v>0.7347669437174852</v>
      </c>
      <c r="H6" s="22">
        <f>F6/E6</f>
        <v>1.0150107180819778</v>
      </c>
    </row>
    <row r="7" spans="1:8" ht="18.75" customHeight="1">
      <c r="A7" s="23" t="s">
        <v>2</v>
      </c>
      <c r="B7" s="21"/>
      <c r="C7" s="21"/>
      <c r="D7" s="21"/>
      <c r="E7" s="21"/>
      <c r="F7" s="21"/>
      <c r="G7" s="22"/>
      <c r="H7" s="22"/>
    </row>
    <row r="8" spans="1:8" ht="32.25" customHeight="1">
      <c r="A8" s="24" t="s">
        <v>13</v>
      </c>
      <c r="B8" s="25">
        <v>2203709660.7</v>
      </c>
      <c r="C8" s="25">
        <v>2224834552.0099998</v>
      </c>
      <c r="D8" s="26">
        <v>1597000000</v>
      </c>
      <c r="E8" s="26">
        <v>1618034034.91</v>
      </c>
      <c r="F8" s="25">
        <v>1617050188.5730002</v>
      </c>
      <c r="G8" s="22">
        <f>F8/C8</f>
        <v>0.7268181749119708</v>
      </c>
      <c r="H8" s="22">
        <f>F8/E8</f>
        <v>0.9993919495413738</v>
      </c>
    </row>
    <row r="9" spans="1:8" ht="20.25" customHeight="1">
      <c r="A9" s="20" t="s">
        <v>4</v>
      </c>
      <c r="B9" s="25">
        <v>17235690</v>
      </c>
      <c r="C9" s="25">
        <v>18646029.9</v>
      </c>
      <c r="D9" s="25">
        <v>12052050.7</v>
      </c>
      <c r="E9" s="26">
        <v>12963726.899999999</v>
      </c>
      <c r="F9" s="25">
        <v>5860636.65</v>
      </c>
      <c r="G9" s="22">
        <f>F9/C9</f>
        <v>0.31431016047013854</v>
      </c>
      <c r="H9" s="22">
        <f>F9/E9</f>
        <v>0.45207961377217853</v>
      </c>
    </row>
    <row r="10" spans="1:8" ht="22.5" customHeight="1">
      <c r="A10" s="20" t="s">
        <v>3</v>
      </c>
      <c r="B10" s="25">
        <v>81080263.69999999</v>
      </c>
      <c r="C10" s="25">
        <v>81742853.39999999</v>
      </c>
      <c r="D10" s="25">
        <v>51648675</v>
      </c>
      <c r="E10" s="26">
        <v>52233052</v>
      </c>
      <c r="F10" s="25">
        <v>85586491.8</v>
      </c>
      <c r="G10" s="22">
        <f>F10/C10</f>
        <v>1.0470210940789106</v>
      </c>
      <c r="H10" s="22">
        <f>F10/E10</f>
        <v>1.6385504680063496</v>
      </c>
    </row>
    <row r="11" spans="1:8" ht="20.25" customHeight="1">
      <c r="A11" s="7"/>
      <c r="B11" s="9"/>
      <c r="C11" s="10"/>
      <c r="D11" s="10"/>
      <c r="E11" s="10"/>
      <c r="F11" s="9"/>
      <c r="G11" s="8"/>
      <c r="H11" s="8"/>
    </row>
    <row r="13" spans="1:8" ht="21" customHeight="1">
      <c r="A13" s="50" t="s">
        <v>18</v>
      </c>
      <c r="B13" s="50"/>
      <c r="C13" s="50"/>
      <c r="D13" s="50"/>
      <c r="E13" s="50"/>
      <c r="F13" s="50"/>
      <c r="G13" s="50"/>
      <c r="H13" s="50"/>
    </row>
    <row r="14" spans="1:8" ht="33.75" customHeight="1">
      <c r="A14" s="50" t="s">
        <v>19</v>
      </c>
      <c r="B14" s="50"/>
      <c r="C14" s="50"/>
      <c r="D14" s="50"/>
      <c r="E14" s="50"/>
      <c r="F14" s="50"/>
      <c r="G14" s="50"/>
      <c r="H14" s="50"/>
    </row>
    <row r="15" spans="1:8" ht="18.75" customHeight="1">
      <c r="A15" s="50" t="s">
        <v>14</v>
      </c>
      <c r="B15" s="50"/>
      <c r="C15" s="50"/>
      <c r="D15" s="50"/>
      <c r="E15" s="50"/>
      <c r="F15" s="50"/>
      <c r="G15" s="50"/>
      <c r="H15" s="50"/>
    </row>
  </sheetData>
  <sheetProtection/>
  <mergeCells count="3">
    <mergeCell ref="A13:H13"/>
    <mergeCell ref="A14:H14"/>
    <mergeCell ref="A15:H15"/>
  </mergeCells>
  <printOptions/>
  <pageMargins left="0.2" right="0.2" top="0.69" bottom="0.49" header="0.54" footer="0.2"/>
  <pageSetup firstPageNumber="156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7.8515625" style="36" customWidth="1"/>
    <col min="2" max="3" width="16.140625" style="36" bestFit="1" customWidth="1"/>
    <col min="4" max="4" width="16.57421875" style="36" customWidth="1"/>
    <col min="5" max="5" width="16.140625" style="36" customWidth="1"/>
    <col min="6" max="6" width="15.7109375" style="36" bestFit="1" customWidth="1"/>
    <col min="7" max="7" width="12.00390625" style="36" customWidth="1"/>
    <col min="8" max="8" width="13.140625" style="36" customWidth="1"/>
    <col min="9" max="16384" width="9.140625" style="36" customWidth="1"/>
  </cols>
  <sheetData>
    <row r="1" spans="1:8" ht="26.25" customHeight="1">
      <c r="A1" s="34" t="s">
        <v>9</v>
      </c>
      <c r="B1" s="35"/>
      <c r="C1" s="35"/>
      <c r="D1" s="35"/>
      <c r="E1" s="35"/>
      <c r="F1" s="35"/>
      <c r="G1" s="35"/>
      <c r="H1" s="35"/>
    </row>
    <row r="2" spans="1:8" ht="40.5" customHeight="1">
      <c r="A2" s="37" t="s">
        <v>25</v>
      </c>
      <c r="B2" s="37"/>
      <c r="C2" s="37"/>
      <c r="D2" s="37"/>
      <c r="E2" s="37"/>
      <c r="F2" s="37"/>
      <c r="G2" s="37"/>
      <c r="H2" s="37"/>
    </row>
    <row r="3" spans="1:8" ht="21" customHeight="1">
      <c r="A3" s="38" t="s">
        <v>0</v>
      </c>
      <c r="B3" s="38"/>
      <c r="C3" s="38"/>
      <c r="D3" s="38"/>
      <c r="E3" s="38"/>
      <c r="F3" s="38"/>
      <c r="G3" s="38"/>
      <c r="H3" s="38"/>
    </row>
    <row r="4" spans="2:6" ht="13.5">
      <c r="B4" s="39"/>
      <c r="C4" s="39"/>
      <c r="D4" s="39"/>
      <c r="E4" s="39"/>
      <c r="F4" s="39"/>
    </row>
    <row r="5" spans="1:8" ht="115.5" customHeight="1">
      <c r="A5" s="40"/>
      <c r="B5" s="4" t="s">
        <v>8</v>
      </c>
      <c r="C5" s="41" t="s">
        <v>15</v>
      </c>
      <c r="D5" s="42" t="s">
        <v>21</v>
      </c>
      <c r="E5" s="42" t="s">
        <v>22</v>
      </c>
      <c r="F5" s="4" t="s">
        <v>16</v>
      </c>
      <c r="G5" s="42" t="s">
        <v>17</v>
      </c>
      <c r="H5" s="42" t="s">
        <v>20</v>
      </c>
    </row>
    <row r="6" spans="1:8" ht="23.25" customHeight="1">
      <c r="A6" s="43" t="s">
        <v>5</v>
      </c>
      <c r="B6" s="21">
        <v>288947536.6999999</v>
      </c>
      <c r="C6" s="21">
        <v>267398263.49999997</v>
      </c>
      <c r="D6" s="21">
        <v>196177406.7401895</v>
      </c>
      <c r="E6" s="21">
        <v>248416042.94018936</v>
      </c>
      <c r="F6" s="21">
        <v>-74562366.29</v>
      </c>
      <c r="G6" s="27">
        <f>F6/C6</f>
        <v>-0.27884386874486944</v>
      </c>
      <c r="H6" s="27">
        <f>F6/E6</f>
        <v>-0.30015117142797515</v>
      </c>
    </row>
    <row r="7" spans="1:8" ht="17.25" customHeight="1">
      <c r="A7" s="44" t="s">
        <v>2</v>
      </c>
      <c r="B7" s="28"/>
      <c r="C7" s="28"/>
      <c r="D7" s="28"/>
      <c r="E7" s="28"/>
      <c r="F7" s="45"/>
      <c r="G7" s="27"/>
      <c r="H7" s="27"/>
    </row>
    <row r="8" spans="1:8" ht="23.25" customHeight="1">
      <c r="A8" s="43" t="s">
        <v>6</v>
      </c>
      <c r="B8" s="21">
        <v>302835756.2</v>
      </c>
      <c r="C8" s="21">
        <v>443371664.4</v>
      </c>
      <c r="D8" s="21">
        <v>250689760.41000018</v>
      </c>
      <c r="E8" s="21">
        <v>476064574.21000004</v>
      </c>
      <c r="F8" s="21">
        <v>152596340.61999997</v>
      </c>
      <c r="G8" s="33">
        <f>F8/C8</f>
        <v>0.3441725145572925</v>
      </c>
      <c r="H8" s="27">
        <f>F8/E8</f>
        <v>0.32053706342931365</v>
      </c>
    </row>
    <row r="9" spans="1:8" ht="23.25" customHeight="1">
      <c r="A9" s="43" t="s">
        <v>7</v>
      </c>
      <c r="B9" s="21">
        <v>-13888219.50000003</v>
      </c>
      <c r="C9" s="21">
        <v>-175973400.9</v>
      </c>
      <c r="D9" s="21">
        <v>-54512353.6698107</v>
      </c>
      <c r="E9" s="21">
        <v>-227648531.26981068</v>
      </c>
      <c r="F9" s="21">
        <v>-227158706.90999997</v>
      </c>
      <c r="G9" s="27">
        <f>F9/C9</f>
        <v>1.2908695618100086</v>
      </c>
      <c r="H9" s="27">
        <f>F9/E9</f>
        <v>0.9978483306829238</v>
      </c>
    </row>
    <row r="11" spans="2:6" ht="13.5">
      <c r="B11" s="46"/>
      <c r="C11" s="46"/>
      <c r="D11" s="46"/>
      <c r="E11" s="46"/>
      <c r="F11" s="46"/>
    </row>
    <row r="12" spans="2:6" ht="13.5">
      <c r="B12" s="46"/>
      <c r="C12" s="46"/>
      <c r="D12" s="46"/>
      <c r="E12" s="46"/>
      <c r="F12" s="46"/>
    </row>
    <row r="13" spans="1:8" ht="21" customHeight="1">
      <c r="A13" s="51" t="s">
        <v>18</v>
      </c>
      <c r="B13" s="51"/>
      <c r="C13" s="51"/>
      <c r="D13" s="51"/>
      <c r="E13" s="51"/>
      <c r="F13" s="51"/>
      <c r="G13" s="51"/>
      <c r="H13" s="51"/>
    </row>
    <row r="14" spans="1:8" ht="30.75" customHeight="1">
      <c r="A14" s="51" t="s">
        <v>19</v>
      </c>
      <c r="B14" s="51"/>
      <c r="C14" s="51"/>
      <c r="D14" s="51"/>
      <c r="E14" s="51"/>
      <c r="F14" s="51"/>
      <c r="G14" s="51"/>
      <c r="H14" s="51"/>
    </row>
    <row r="15" spans="1:8" ht="21" customHeight="1">
      <c r="A15" s="51" t="s">
        <v>14</v>
      </c>
      <c r="B15" s="51"/>
      <c r="C15" s="51"/>
      <c r="D15" s="51"/>
      <c r="E15" s="51"/>
      <c r="F15" s="51"/>
      <c r="G15" s="51"/>
      <c r="H15" s="51"/>
    </row>
    <row r="16" spans="1:8" ht="13.5">
      <c r="A16" s="47"/>
      <c r="B16" s="47"/>
      <c r="C16" s="47"/>
      <c r="D16" s="47"/>
      <c r="E16" s="47"/>
      <c r="F16" s="47"/>
      <c r="G16" s="47"/>
      <c r="H16" s="47"/>
    </row>
  </sheetData>
  <sheetProtection/>
  <mergeCells count="3">
    <mergeCell ref="A13:H13"/>
    <mergeCell ref="A14:H14"/>
    <mergeCell ref="A15:H15"/>
  </mergeCells>
  <printOptions/>
  <pageMargins left="0.57" right="0.18" top="0.63" bottom="0.47" header="0.5" footer="0.2"/>
  <pageSetup firstPageNumber="157" useFirstPageNumber="1" horizontalDpi="1200" verticalDpi="12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Gayane Zargaryan</cp:lastModifiedBy>
  <cp:lastPrinted>2023-11-09T12:46:07Z</cp:lastPrinted>
  <dcterms:created xsi:type="dcterms:W3CDTF">1996-10-14T23:33:28Z</dcterms:created>
  <dcterms:modified xsi:type="dcterms:W3CDTF">2023-11-09T12:46:24Z</dcterms:modified>
  <cp:category/>
  <cp:version/>
  <cp:contentType/>
  <cp:contentStatus/>
</cp:coreProperties>
</file>